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General Business\Procurement Department\Прохоров ОЦЕНКА\2 Дог ПРОДАЖА\331 0265-PROC-2025 Реализация 4х двигателей в ЦР\01. Публикация\"/>
    </mc:Choice>
  </mc:AlternateContent>
  <bookViews>
    <workbookView xWindow="0" yWindow="0" windowWidth="13170" windowHeight="10335"/>
  </bookViews>
  <sheets>
    <sheet name="заявка " sheetId="3" r:id="rId1"/>
  </sheets>
  <definedNames>
    <definedName name="_xlnm._FilterDatabase" localSheetId="0" hidden="1">'заявка '!$A$9:$BO$25</definedName>
    <definedName name="_xlnm.Print_Area" localSheetId="0">'заявка '!$A$1:$O$34</definedName>
  </definedNames>
  <calcPr calcId="162913"/>
</workbook>
</file>

<file path=xl/calcChain.xml><?xml version="1.0" encoding="utf-8"?>
<calcChain xmlns="http://schemas.openxmlformats.org/spreadsheetml/2006/main">
  <c r="L11" i="3" l="1"/>
  <c r="L12" i="3"/>
  <c r="L13" i="3"/>
  <c r="L14" i="3"/>
  <c r="L15" i="3"/>
  <c r="L10" i="3"/>
  <c r="J11" i="3" l="1"/>
  <c r="J12" i="3"/>
  <c r="J13" i="3"/>
  <c r="J14" i="3"/>
  <c r="J15" i="3"/>
  <c r="J10" i="3"/>
  <c r="I16" i="3"/>
  <c r="I15" i="3"/>
  <c r="J16" i="3" l="1"/>
  <c r="K16" i="3"/>
  <c r="F17" i="3" s="1"/>
  <c r="L16" i="3" l="1"/>
  <c r="F18" i="3" s="1"/>
</calcChain>
</file>

<file path=xl/sharedStrings.xml><?xml version="1.0" encoding="utf-8"?>
<sst xmlns="http://schemas.openxmlformats.org/spreadsheetml/2006/main" count="75" uniqueCount="48">
  <si>
    <t>Дата котировки/ Quote date: дд.мм.гггг/dd.mm.yyyy</t>
  </si>
  <si>
    <t>UOM / ед.изм.</t>
  </si>
  <si>
    <t>ПРИЛОЖЕНИЕ/EXHIBIT №2</t>
  </si>
  <si>
    <t>Регион/
Region</t>
  </si>
  <si>
    <t>Наименование продукции/
 Product name</t>
  </si>
  <si>
    <t>БЛАНК КОМПАНИИ-УЧАСТНИЦЫ ТЕНДЕРА/ Bidder’s letterhead</t>
  </si>
  <si>
    <t>Валюта/ Currency</t>
  </si>
  <si>
    <t>Item / Поз.</t>
  </si>
  <si>
    <t>Кол-во компл./ QTY sets</t>
  </si>
  <si>
    <t>Итого по тендерному предложению / BID Total</t>
  </si>
  <si>
    <t>Примечание:</t>
  </si>
  <si>
    <t>(дата/date)</t>
  </si>
  <si>
    <t>Образец Тендерного предложения Компании-учатсницы / Bidder’s bid template</t>
  </si>
  <si>
    <t>ТЕНДЕРНОЕ ПРЕДЛОЖЕНИЕ/Bid</t>
  </si>
  <si>
    <t>Артикул</t>
  </si>
  <si>
    <r>
      <t xml:space="preserve">Реквизиты грузоотправителя / </t>
    </r>
    <r>
      <rPr>
        <b/>
        <sz val="13"/>
        <rFont val="Times New Roman"/>
        <family val="1"/>
        <charset val="204"/>
      </rPr>
      <t>Delivery address (details)</t>
    </r>
  </si>
  <si>
    <t>(подпись, печать/signature, seal)</t>
  </si>
  <si>
    <t>(Ф.И.О., должность/Name, title)</t>
  </si>
  <si>
    <r>
      <rPr>
        <b/>
        <sz val="16"/>
        <color theme="1"/>
        <rFont val="Times New Roman"/>
        <family val="1"/>
        <charset val="204"/>
      </rPr>
      <t>Условия оплаты</t>
    </r>
    <r>
      <rPr>
        <sz val="16"/>
        <color theme="1"/>
        <rFont val="Times New Roman"/>
        <family val="1"/>
        <charset val="204"/>
      </rPr>
      <t>: Аванс 100% / Terms of payment: Advance payment 100%</t>
    </r>
  </si>
  <si>
    <t xml:space="preserve">НЕОБХОДИМО ЗАПОЛНИТЬ СУММУ </t>
  </si>
  <si>
    <t xml:space="preserve">Технические характеристики </t>
  </si>
  <si>
    <t>ЗН12</t>
  </si>
  <si>
    <t>данные по ЗН оценки</t>
  </si>
  <si>
    <t>123/1.10.21</t>
  </si>
  <si>
    <t>-</t>
  </si>
  <si>
    <t>шт</t>
  </si>
  <si>
    <t>ЦР</t>
  </si>
  <si>
    <t>1.Покупатель ознакомлен с техническим состоянием оборудования. 
The buyer is acquainted with the technical condition of the equipment.</t>
  </si>
  <si>
    <t xml:space="preserve">2. Каждая страница коммерческого предложения визируется уполномоченным лицом участника закупки/
Each page of the bid shall be initialed by an authorized officer of the bidder
 </t>
  </si>
  <si>
    <t>3. В цену товара включены транспортные расходы. Общая стоимость товаров включает в себя все расходы по вывозу товара со склада продавца/
The Goods' pirce includes transportation cost. Total cost of Goods includes all costs associated with the Goods transportation from Seller's warehouse.</t>
  </si>
  <si>
    <t>НПС Астраханская, РФ, Астраханская обл., Енотаевский район, 578 км, нефтепровода КТК в границах муниципального образования «Средневолжский сельсовет»</t>
  </si>
  <si>
    <r>
      <rPr>
        <b/>
        <sz val="16"/>
        <color theme="1"/>
        <rFont val="Times New Roman"/>
        <family val="1"/>
        <charset val="204"/>
      </rPr>
      <t>Условия поставки:</t>
    </r>
    <r>
      <rPr>
        <sz val="16"/>
        <color theme="1"/>
        <rFont val="Times New Roman"/>
        <family val="1"/>
        <charset val="204"/>
      </rPr>
      <t xml:space="preserve"> вывоз со склада на НПС Астраханская, РФ, Астраханская обл., Енотаевский район, 578 км, нефтепровода КТК в границах муниципального образования «Средневолжский сельсовет»</t>
    </r>
  </si>
  <si>
    <t>Демонтированный электродвигатель асинхронный тип 4АЗМП-5000/10000 УХЛ4 (Элсиб) магистральный насосный агрегат "A"</t>
  </si>
  <si>
    <t>Демонтированный электродвигатель асинхронный тип 4АЗМП-5000/10000 УХЛ4 (Элсиб) магистральный насосный агрегат "B"</t>
  </si>
  <si>
    <t>Демонтированный электродвигатель асинхронный тип 4АЗМП-5000/10000 УХЛ4 (Элсиб) магистральный насосный агрегат "C"</t>
  </si>
  <si>
    <t>Демонтированный электродвигатель асинхронный тип 4АЗМП-5000/10000 УХЛ4 (Элсиб) магистральный насосный агрегат "D"</t>
  </si>
  <si>
    <t>Демонтированный насос Магистральный НМ 7000-210</t>
  </si>
  <si>
    <t xml:space="preserve">Итого сумма без НДС составляет / Total amount excluding VAT  </t>
  </si>
  <si>
    <t>RUB</t>
  </si>
  <si>
    <t>Демонтированный электродвигатель асинхронный тип 4АЗМП-5000/10000 УХЛ4 (Элсиб) магистральный насосный агрегат , зав. номер 10</t>
  </si>
  <si>
    <t>Начальная минимальная ценаза ед.  без НДС, руб / Jump-off price, ea, excl VAT, RUB</t>
  </si>
  <si>
    <t>Начальная минимальная ценаза без НДС, руб / Jump-off price,  excl VAT, RUB</t>
  </si>
  <si>
    <t>Срок действия предложения:    90 дней с даты вскрытия предложения, указанной в запросе КТК (не менее 90 дней)/ Bid validity: 90 days after date of bid opening (not less then 90 days).</t>
  </si>
  <si>
    <t>Закупка №0265-PROC-2025 Реализация демонтированных электродвигателей 5000кВт в ЦР. / 
Purchase №0265-PROC-2025 Sales of dismantled electric motors 5000 kW in the Central region.</t>
  </si>
  <si>
    <t xml:space="preserve">Итого НДС (22%) составляет : / Total Vat  (22%) </t>
  </si>
  <si>
    <t>Начальная минимальная сумма с НДС 22%, руб / Jump-off total price, incl VAT 22%, RUB</t>
  </si>
  <si>
    <t>Цена с НДС 22%, руб / Total, excl VAT 22%, RUB</t>
  </si>
  <si>
    <t>Цена за ед. без НДС 22%, руб/ Price per ea price, excl VAT, RUB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</si>
</sst>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#,##0.00_ ;\-#,##0.00\ "/>
    <numFmt numFmtId="166" formatCode="_-* #,##0.0\ _₽_-;\-* #,##0.0\ _₽_-;_-* &quot;-&quot;??\ _₽_-;_-@_-"/>
    <numFmt numFmtId="167" formatCode="_-* #,##0.0\ _₽_-;\-* #,##0.0\ _₽_-;_-* &quot;-&quot;?\ _₽_-;_-@_-"/>
  </numFmts>
  <fonts count="16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i/>
      <sz val="16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164" fontId="5" fillId="0" borderId="0" applyFont="0" applyFill="0" applyBorder="0" applyAlignment="0" applyProtection="0"/>
  </cellStyleXfs>
  <cellXfs count="66">
    <xf numFmtId="0" fontId="0" fillId="0" borderId="0" xfId="0"/>
    <xf numFmtId="0" fontId="15" fillId="0" borderId="4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166" fontId="8" fillId="0" borderId="1" xfId="2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166" fontId="4" fillId="2" borderId="1" xfId="2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165" fontId="11" fillId="3" borderId="1" xfId="2" applyNumberFormat="1" applyFont="1" applyFill="1" applyBorder="1" applyAlignment="1" applyProtection="1">
      <alignment horizontal="center" vertical="center" wrapText="1"/>
    </xf>
    <xf numFmtId="166" fontId="11" fillId="2" borderId="6" xfId="0" applyNumberFormat="1" applyFont="1" applyFill="1" applyBorder="1" applyAlignment="1" applyProtection="1">
      <alignment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10" fillId="4" borderId="1" xfId="0" applyFont="1" applyFill="1" applyBorder="1" applyAlignment="1" applyProtection="1">
      <alignment horizontal="center" vertical="center" wrapText="1"/>
    </xf>
    <xf numFmtId="166" fontId="10" fillId="0" borderId="1" xfId="2" applyNumberFormat="1" applyFont="1" applyFill="1" applyBorder="1" applyAlignment="1" applyProtection="1">
      <alignment horizontal="center" vertical="center" wrapText="1"/>
    </xf>
    <xf numFmtId="166" fontId="10" fillId="0" borderId="6" xfId="2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/>
    </xf>
    <xf numFmtId="166" fontId="1" fillId="0" borderId="0" xfId="0" applyNumberFormat="1" applyFont="1" applyAlignment="1" applyProtection="1">
      <alignment horizontal="center" vertical="center"/>
    </xf>
    <xf numFmtId="164" fontId="1" fillId="0" borderId="0" xfId="0" applyNumberFormat="1" applyFont="1" applyAlignment="1" applyProtection="1">
      <alignment horizontal="left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166" fontId="8" fillId="0" borderId="0" xfId="2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/>
    </xf>
    <xf numFmtId="166" fontId="2" fillId="0" borderId="0" xfId="2" applyNumberFormat="1" applyFont="1" applyAlignment="1" applyProtection="1">
      <alignment horizontal="center"/>
    </xf>
    <xf numFmtId="0" fontId="2" fillId="0" borderId="0" xfId="0" applyFont="1" applyProtection="1"/>
    <xf numFmtId="0" fontId="0" fillId="0" borderId="0" xfId="0" applyProtection="1"/>
    <xf numFmtId="166" fontId="1" fillId="0" borderId="0" xfId="2" applyNumberFormat="1" applyFont="1" applyAlignment="1" applyProtection="1">
      <alignment horizontal="left"/>
    </xf>
    <xf numFmtId="0" fontId="1" fillId="0" borderId="0" xfId="0" applyFont="1" applyProtection="1"/>
    <xf numFmtId="167" fontId="1" fillId="0" borderId="0" xfId="0" applyNumberFormat="1" applyFont="1" applyAlignment="1" applyProtection="1">
      <alignment horizontal="center" vertical="center"/>
    </xf>
    <xf numFmtId="0" fontId="13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 vertical="center" wrapText="1"/>
    </xf>
    <xf numFmtId="166" fontId="1" fillId="0" borderId="0" xfId="2" applyNumberFormat="1" applyFont="1" applyAlignment="1" applyProtection="1">
      <alignment horizontal="left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 wrapText="1"/>
    </xf>
    <xf numFmtId="166" fontId="1" fillId="0" borderId="0" xfId="2" applyNumberFormat="1" applyFont="1" applyBorder="1" applyAlignment="1" applyProtection="1">
      <alignment horizontal="left" vertical="center" wrapText="1"/>
    </xf>
    <xf numFmtId="0" fontId="0" fillId="0" borderId="0" xfId="0" applyBorder="1" applyProtection="1"/>
    <xf numFmtId="0" fontId="8" fillId="0" borderId="3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left" vertical="center" wrapText="1"/>
    </xf>
    <xf numFmtId="166" fontId="8" fillId="0" borderId="3" xfId="2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165" fontId="10" fillId="3" borderId="1" xfId="2" applyNumberFormat="1" applyFont="1" applyFill="1" applyBorder="1" applyAlignment="1" applyProtection="1">
      <alignment horizontal="center" vertical="center" wrapText="1"/>
      <protection locked="0"/>
    </xf>
    <xf numFmtId="166" fontId="11" fillId="2" borderId="6" xfId="0" applyNumberFormat="1" applyFont="1" applyFill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 wrapText="1"/>
    </xf>
    <xf numFmtId="165" fontId="11" fillId="2" borderId="5" xfId="0" applyNumberFormat="1" applyFont="1" applyFill="1" applyBorder="1" applyAlignment="1" applyProtection="1">
      <alignment vertical="center" wrapText="1"/>
    </xf>
    <xf numFmtId="165" fontId="11" fillId="2" borderId="6" xfId="0" applyNumberFormat="1" applyFont="1" applyFill="1" applyBorder="1" applyAlignment="1" applyProtection="1">
      <alignment vertical="center" wrapText="1"/>
    </xf>
    <xf numFmtId="167" fontId="1" fillId="0" borderId="0" xfId="0" applyNumberFormat="1" applyFont="1" applyProtection="1"/>
    <xf numFmtId="0" fontId="3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center" wrapText="1"/>
    </xf>
    <xf numFmtId="0" fontId="9" fillId="3" borderId="4" xfId="0" applyFont="1" applyFill="1" applyBorder="1" applyAlignment="1" applyProtection="1">
      <alignment horizontal="center" vertical="center" wrapText="1"/>
    </xf>
    <xf numFmtId="0" fontId="9" fillId="3" borderId="5" xfId="0" applyFont="1" applyFill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</cellXfs>
  <cellStyles count="3">
    <cellStyle name="Normal 4" xfId="1"/>
    <cellStyle name="Обычный" xfId="0" builtinId="0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O70"/>
  <sheetViews>
    <sheetView tabSelected="1" view="pageBreakPreview" topLeftCell="A7" zoomScale="70" zoomScaleNormal="70" zoomScaleSheetLayoutView="70" workbookViewId="0">
      <selection activeCell="D13" sqref="D13"/>
    </sheetView>
  </sheetViews>
  <sheetFormatPr defaultColWidth="9.140625" defaultRowHeight="18.75" x14ac:dyDescent="0.25"/>
  <cols>
    <col min="1" max="1" width="9.140625" style="2"/>
    <col min="2" max="2" width="15.85546875" style="3" customWidth="1"/>
    <col min="3" max="3" width="9.140625" style="2"/>
    <col min="4" max="4" width="113.5703125" style="3" customWidth="1"/>
    <col min="5" max="5" width="30.5703125" style="3" hidden="1" customWidth="1"/>
    <col min="6" max="6" width="17.42578125" style="2" customWidth="1"/>
    <col min="7" max="7" width="20.42578125" style="2" bestFit="1" customWidth="1"/>
    <col min="8" max="9" width="23.85546875" style="4" customWidth="1"/>
    <col min="10" max="10" width="27.5703125" style="4" customWidth="1"/>
    <col min="11" max="11" width="23.85546875" style="3" customWidth="1"/>
    <col min="12" max="12" width="22.5703125" style="3" customWidth="1"/>
    <col min="13" max="13" width="21.7109375" style="3" bestFit="1" customWidth="1"/>
    <col min="14" max="14" width="28" style="3" customWidth="1"/>
    <col min="15" max="15" width="8.85546875" style="28" customWidth="1"/>
    <col min="16" max="16" width="20.5703125" style="28" hidden="1" customWidth="1"/>
    <col min="17" max="17" width="24.42578125" style="28" hidden="1" customWidth="1"/>
    <col min="18" max="67" width="8.85546875" style="28" customWidth="1"/>
    <col min="68" max="16384" width="9.140625" style="3"/>
  </cols>
  <sheetData>
    <row r="1" spans="1:67" ht="20.25" x14ac:dyDescent="0.25">
      <c r="A1" s="20"/>
      <c r="B1" s="21"/>
      <c r="C1" s="20"/>
      <c r="D1" s="21"/>
      <c r="E1" s="21"/>
      <c r="F1" s="20"/>
      <c r="G1" s="20"/>
      <c r="H1" s="22"/>
      <c r="I1" s="22"/>
      <c r="J1" s="22"/>
      <c r="K1" s="21"/>
      <c r="L1" s="21"/>
      <c r="M1" s="21"/>
      <c r="N1" s="21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</row>
    <row r="2" spans="1:67" ht="21" x14ac:dyDescent="0.35">
      <c r="A2" s="50" t="s">
        <v>2</v>
      </c>
      <c r="B2" s="50"/>
      <c r="C2" s="50"/>
      <c r="D2" s="50"/>
      <c r="E2" s="24"/>
      <c r="F2" s="25"/>
      <c r="G2" s="25"/>
      <c r="H2" s="26"/>
      <c r="I2" s="26"/>
      <c r="J2" s="26"/>
      <c r="K2" s="27"/>
      <c r="L2" s="27"/>
      <c r="M2" s="27"/>
      <c r="N2" s="27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</row>
    <row r="3" spans="1:67" ht="20.25" x14ac:dyDescent="0.25">
      <c r="A3" s="54" t="s">
        <v>12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</row>
    <row r="4" spans="1:67" ht="20.25" x14ac:dyDescent="0.25">
      <c r="A4" s="54" t="s">
        <v>5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</row>
    <row r="5" spans="1:67" ht="20.25" x14ac:dyDescent="0.25">
      <c r="A5" s="55" t="s">
        <v>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</row>
    <row r="6" spans="1:67" ht="20.25" x14ac:dyDescent="0.25">
      <c r="A6" s="56" t="s">
        <v>13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</row>
    <row r="7" spans="1:67" ht="45" customHeight="1" x14ac:dyDescent="0.25">
      <c r="A7" s="57" t="s">
        <v>43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</row>
    <row r="8" spans="1:67" ht="21" x14ac:dyDescent="0.25">
      <c r="K8" s="60" t="s">
        <v>19</v>
      </c>
      <c r="L8" s="61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</row>
    <row r="9" spans="1:67" ht="82.5" x14ac:dyDescent="0.25">
      <c r="A9" s="5" t="s">
        <v>7</v>
      </c>
      <c r="B9" s="5" t="s">
        <v>14</v>
      </c>
      <c r="C9" s="5" t="s">
        <v>3</v>
      </c>
      <c r="D9" s="5" t="s">
        <v>4</v>
      </c>
      <c r="E9" s="6" t="s">
        <v>20</v>
      </c>
      <c r="F9" s="5" t="s">
        <v>1</v>
      </c>
      <c r="G9" s="5" t="s">
        <v>8</v>
      </c>
      <c r="H9" s="7" t="s">
        <v>40</v>
      </c>
      <c r="I9" s="7" t="s">
        <v>41</v>
      </c>
      <c r="J9" s="7" t="s">
        <v>45</v>
      </c>
      <c r="K9" s="8" t="s">
        <v>47</v>
      </c>
      <c r="L9" s="8" t="s">
        <v>46</v>
      </c>
      <c r="M9" s="5" t="s">
        <v>6</v>
      </c>
      <c r="N9" s="5" t="s">
        <v>15</v>
      </c>
      <c r="O9" s="23"/>
      <c r="P9" s="23" t="s">
        <v>22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</row>
    <row r="10" spans="1:67" s="23" customFormat="1" ht="48" customHeight="1" x14ac:dyDescent="0.25">
      <c r="A10" s="2">
        <v>1</v>
      </c>
      <c r="B10" s="3">
        <v>1111082</v>
      </c>
      <c r="C10" s="2" t="s">
        <v>26</v>
      </c>
      <c r="D10" s="3" t="s">
        <v>32</v>
      </c>
      <c r="E10" s="12" t="s">
        <v>24</v>
      </c>
      <c r="F10" s="13" t="s">
        <v>25</v>
      </c>
      <c r="G10" s="11">
        <v>1</v>
      </c>
      <c r="H10" s="14">
        <v>1803242</v>
      </c>
      <c r="I10" s="14">
        <v>1803242</v>
      </c>
      <c r="J10" s="15">
        <f>H10*1.22*G10</f>
        <v>2199955.2399999998</v>
      </c>
      <c r="K10" s="44">
        <v>0</v>
      </c>
      <c r="L10" s="9">
        <f>K10*G10*1.22</f>
        <v>0</v>
      </c>
      <c r="M10" s="1" t="s">
        <v>38</v>
      </c>
      <c r="N10" s="62" t="s">
        <v>30</v>
      </c>
      <c r="P10" s="23" t="s">
        <v>21</v>
      </c>
      <c r="Q10" s="23" t="s">
        <v>23</v>
      </c>
    </row>
    <row r="11" spans="1:67" s="23" customFormat="1" ht="44.25" customHeight="1" x14ac:dyDescent="0.25">
      <c r="A11" s="2">
        <v>2</v>
      </c>
      <c r="B11" s="3">
        <v>1111077</v>
      </c>
      <c r="C11" s="2" t="s">
        <v>26</v>
      </c>
      <c r="D11" s="3" t="s">
        <v>33</v>
      </c>
      <c r="E11" s="12"/>
      <c r="F11" s="13" t="s">
        <v>25</v>
      </c>
      <c r="G11" s="11">
        <v>1</v>
      </c>
      <c r="H11" s="14">
        <v>1803242</v>
      </c>
      <c r="I11" s="14">
        <v>1803242</v>
      </c>
      <c r="J11" s="15">
        <f t="shared" ref="J11:J15" si="0">H11*1.22*G11</f>
        <v>2199955.2399999998</v>
      </c>
      <c r="K11" s="44">
        <v>0</v>
      </c>
      <c r="L11" s="9">
        <f t="shared" ref="L11:L15" si="1">K11*G11*1.22</f>
        <v>0</v>
      </c>
      <c r="M11" s="1" t="s">
        <v>38</v>
      </c>
      <c r="N11" s="63"/>
      <c r="P11" s="23" t="s">
        <v>21</v>
      </c>
      <c r="Q11" s="23" t="s">
        <v>23</v>
      </c>
    </row>
    <row r="12" spans="1:67" s="23" customFormat="1" ht="45" customHeight="1" x14ac:dyDescent="0.25">
      <c r="A12" s="2">
        <v>3</v>
      </c>
      <c r="B12" s="3">
        <v>1111079</v>
      </c>
      <c r="C12" s="2" t="s">
        <v>26</v>
      </c>
      <c r="D12" s="3" t="s">
        <v>34</v>
      </c>
      <c r="E12" s="12"/>
      <c r="F12" s="13" t="s">
        <v>25</v>
      </c>
      <c r="G12" s="11">
        <v>1</v>
      </c>
      <c r="H12" s="14">
        <v>1803242</v>
      </c>
      <c r="I12" s="14">
        <v>1803242</v>
      </c>
      <c r="J12" s="15">
        <f t="shared" si="0"/>
        <v>2199955.2399999998</v>
      </c>
      <c r="K12" s="44">
        <v>0</v>
      </c>
      <c r="L12" s="9">
        <f t="shared" si="1"/>
        <v>0</v>
      </c>
      <c r="M12" s="1" t="s">
        <v>38</v>
      </c>
      <c r="N12" s="63"/>
      <c r="P12" s="23" t="s">
        <v>21</v>
      </c>
      <c r="Q12" s="23" t="s">
        <v>23</v>
      </c>
    </row>
    <row r="13" spans="1:67" s="43" customFormat="1" ht="37.5" x14ac:dyDescent="0.25">
      <c r="A13" s="2">
        <v>4</v>
      </c>
      <c r="B13" s="3">
        <v>1111080</v>
      </c>
      <c r="C13" s="2" t="s">
        <v>26</v>
      </c>
      <c r="D13" s="3" t="s">
        <v>35</v>
      </c>
      <c r="E13" s="12"/>
      <c r="F13" s="13" t="s">
        <v>25</v>
      </c>
      <c r="G13" s="11">
        <v>1</v>
      </c>
      <c r="H13" s="14">
        <v>1803242</v>
      </c>
      <c r="I13" s="14">
        <v>1803242</v>
      </c>
      <c r="J13" s="15">
        <f t="shared" si="0"/>
        <v>2199955.2399999998</v>
      </c>
      <c r="K13" s="44">
        <v>0</v>
      </c>
      <c r="L13" s="9">
        <f t="shared" si="1"/>
        <v>0</v>
      </c>
      <c r="M13" s="1" t="s">
        <v>38</v>
      </c>
      <c r="N13" s="63"/>
      <c r="P13" s="43" t="s">
        <v>21</v>
      </c>
      <c r="Q13" s="43" t="s">
        <v>23</v>
      </c>
    </row>
    <row r="14" spans="1:67" s="23" customFormat="1" ht="37.5" x14ac:dyDescent="0.25">
      <c r="A14" s="2">
        <v>5</v>
      </c>
      <c r="B14" s="3">
        <v>1089483</v>
      </c>
      <c r="C14" s="2" t="s">
        <v>26</v>
      </c>
      <c r="D14" s="3" t="s">
        <v>39</v>
      </c>
      <c r="E14" s="12"/>
      <c r="F14" s="13" t="s">
        <v>25</v>
      </c>
      <c r="G14" s="11">
        <v>1</v>
      </c>
      <c r="H14" s="14">
        <v>1803242</v>
      </c>
      <c r="I14" s="14">
        <v>1803242</v>
      </c>
      <c r="J14" s="15">
        <f t="shared" si="0"/>
        <v>2199955.2399999998</v>
      </c>
      <c r="K14" s="44">
        <v>0</v>
      </c>
      <c r="L14" s="9">
        <f t="shared" si="1"/>
        <v>0</v>
      </c>
      <c r="M14" s="1" t="s">
        <v>38</v>
      </c>
      <c r="N14" s="63"/>
      <c r="P14" s="23" t="s">
        <v>21</v>
      </c>
      <c r="Q14" s="23" t="s">
        <v>23</v>
      </c>
    </row>
    <row r="15" spans="1:67" s="23" customFormat="1" ht="30.75" customHeight="1" x14ac:dyDescent="0.25">
      <c r="A15" s="2">
        <v>6</v>
      </c>
      <c r="B15" s="3">
        <v>1111076</v>
      </c>
      <c r="C15" s="2" t="s">
        <v>26</v>
      </c>
      <c r="D15" s="3" t="s">
        <v>36</v>
      </c>
      <c r="E15" s="12"/>
      <c r="F15" s="13" t="s">
        <v>25</v>
      </c>
      <c r="G15" s="11">
        <v>4</v>
      </c>
      <c r="H15" s="14">
        <v>248833</v>
      </c>
      <c r="I15" s="14">
        <f>H15*G15</f>
        <v>995332</v>
      </c>
      <c r="J15" s="15">
        <f t="shared" si="0"/>
        <v>1214305.04</v>
      </c>
      <c r="K15" s="44">
        <v>0</v>
      </c>
      <c r="L15" s="9">
        <f t="shared" si="1"/>
        <v>0</v>
      </c>
      <c r="M15" s="1" t="s">
        <v>38</v>
      </c>
      <c r="N15" s="63"/>
      <c r="P15" s="23" t="s">
        <v>21</v>
      </c>
      <c r="Q15" s="23" t="s">
        <v>23</v>
      </c>
    </row>
    <row r="16" spans="1:67" s="28" customFormat="1" ht="18.75" customHeight="1" x14ac:dyDescent="0.25">
      <c r="A16" s="64" t="s">
        <v>9</v>
      </c>
      <c r="B16" s="65"/>
      <c r="C16" s="65"/>
      <c r="D16" s="65"/>
      <c r="E16" s="65"/>
      <c r="F16" s="65"/>
      <c r="G16" s="65"/>
      <c r="H16" s="47"/>
      <c r="I16" s="47">
        <f>SUM(I10:I15)</f>
        <v>10011542</v>
      </c>
      <c r="J16" s="48">
        <f>SUM(J10:J15)</f>
        <v>12214081.239999998</v>
      </c>
      <c r="K16" s="45">
        <f>SUM(K10:K15)</f>
        <v>0</v>
      </c>
      <c r="L16" s="10">
        <f>SUM(L10:L15)</f>
        <v>0</v>
      </c>
      <c r="M16" s="3"/>
      <c r="N16" s="11"/>
    </row>
    <row r="17" spans="1:14" s="28" customFormat="1" ht="20.25" x14ac:dyDescent="0.3">
      <c r="A17" s="16" t="s">
        <v>37</v>
      </c>
      <c r="B17" s="17"/>
      <c r="C17" s="17"/>
      <c r="D17" s="17"/>
      <c r="E17" s="17"/>
      <c r="F17" s="18">
        <f>K16</f>
        <v>0</v>
      </c>
      <c r="G17" s="19" t="s">
        <v>38</v>
      </c>
      <c r="H17" s="29"/>
      <c r="I17" s="29"/>
      <c r="J17" s="29"/>
      <c r="K17" s="30"/>
      <c r="L17" s="30"/>
      <c r="M17" s="30"/>
      <c r="N17" s="30"/>
    </row>
    <row r="18" spans="1:14" s="28" customFormat="1" ht="20.25" x14ac:dyDescent="0.3">
      <c r="A18" s="16" t="s">
        <v>44</v>
      </c>
      <c r="B18" s="17"/>
      <c r="C18" s="17"/>
      <c r="D18" s="17"/>
      <c r="E18" s="17"/>
      <c r="F18" s="31">
        <f>L16-K16</f>
        <v>0</v>
      </c>
      <c r="G18" s="19" t="s">
        <v>38</v>
      </c>
      <c r="H18" s="29"/>
      <c r="I18" s="29"/>
      <c r="J18" s="29"/>
      <c r="K18" s="30"/>
      <c r="L18" s="49"/>
      <c r="M18" s="49"/>
      <c r="N18" s="30"/>
    </row>
    <row r="19" spans="1:14" s="28" customFormat="1" ht="36" customHeight="1" x14ac:dyDescent="0.25">
      <c r="A19" s="58" t="s">
        <v>31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</row>
    <row r="20" spans="1:14" s="28" customFormat="1" ht="20.25" x14ac:dyDescent="0.3">
      <c r="A20" s="16" t="s">
        <v>18</v>
      </c>
      <c r="B20" s="17"/>
      <c r="C20" s="17"/>
      <c r="D20" s="17"/>
      <c r="E20" s="17"/>
      <c r="F20" s="17"/>
      <c r="G20" s="17"/>
      <c r="H20" s="29"/>
      <c r="I20" s="29"/>
      <c r="J20" s="29"/>
      <c r="K20" s="30"/>
      <c r="L20" s="30"/>
      <c r="M20" s="30"/>
      <c r="N20" s="30"/>
    </row>
    <row r="21" spans="1:14" s="28" customFormat="1" ht="20.25" x14ac:dyDescent="0.3">
      <c r="A21" s="16" t="s">
        <v>42</v>
      </c>
      <c r="B21" s="17"/>
      <c r="C21" s="17"/>
      <c r="D21" s="17"/>
      <c r="E21" s="17"/>
      <c r="F21" s="17"/>
      <c r="G21" s="17"/>
      <c r="H21" s="29"/>
      <c r="I21" s="29"/>
      <c r="J21" s="29"/>
      <c r="K21" s="30"/>
      <c r="L21" s="30"/>
      <c r="M21" s="30"/>
      <c r="N21" s="30"/>
    </row>
    <row r="22" spans="1:14" s="28" customFormat="1" ht="20.25" x14ac:dyDescent="0.3">
      <c r="A22" s="16"/>
      <c r="B22" s="32" t="s">
        <v>10</v>
      </c>
      <c r="C22" s="17"/>
      <c r="D22" s="17"/>
      <c r="E22" s="17"/>
      <c r="F22" s="17"/>
      <c r="G22" s="17"/>
      <c r="H22" s="29"/>
      <c r="I22" s="29"/>
      <c r="J22" s="29"/>
      <c r="K22" s="30"/>
      <c r="L22" s="30"/>
      <c r="M22" s="30"/>
      <c r="N22" s="30"/>
    </row>
    <row r="23" spans="1:14" s="28" customFormat="1" ht="20.25" x14ac:dyDescent="0.25">
      <c r="A23" s="59" t="s">
        <v>27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</row>
    <row r="24" spans="1:14" s="28" customFormat="1" ht="20.25" x14ac:dyDescent="0.25">
      <c r="A24" s="51" t="s">
        <v>28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</row>
    <row r="25" spans="1:14" s="28" customFormat="1" ht="20.25" x14ac:dyDescent="0.25">
      <c r="A25" s="51" t="s">
        <v>29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</row>
    <row r="26" spans="1:14" s="28" customFormat="1" ht="20.25" x14ac:dyDescent="0.25">
      <c r="A26" s="33"/>
      <c r="B26" s="33"/>
      <c r="C26" s="33"/>
      <c r="D26" s="33"/>
      <c r="E26" s="33"/>
      <c r="F26" s="33"/>
      <c r="G26" s="33"/>
      <c r="H26" s="33"/>
      <c r="I26" s="46"/>
      <c r="J26" s="33"/>
      <c r="K26" s="33"/>
      <c r="L26" s="33"/>
      <c r="M26" s="33"/>
      <c r="N26" s="33"/>
    </row>
    <row r="27" spans="1:14" s="28" customFormat="1" ht="20.25" x14ac:dyDescent="0.25">
      <c r="A27" s="23"/>
      <c r="B27" s="16"/>
      <c r="C27" s="16"/>
      <c r="D27" s="16"/>
      <c r="E27" s="16"/>
      <c r="F27" s="16"/>
      <c r="G27" s="16"/>
      <c r="H27" s="34"/>
      <c r="I27" s="34"/>
      <c r="J27" s="34"/>
      <c r="K27" s="16"/>
      <c r="L27" s="16"/>
      <c r="M27" s="16"/>
      <c r="N27" s="16"/>
    </row>
    <row r="28" spans="1:14" s="28" customFormat="1" ht="21" thickBot="1" x14ac:dyDescent="0.3">
      <c r="A28" s="52"/>
      <c r="B28" s="52"/>
      <c r="C28" s="52"/>
      <c r="D28" s="52"/>
      <c r="E28" s="52"/>
      <c r="F28" s="52"/>
      <c r="G28" s="16"/>
      <c r="H28" s="34"/>
      <c r="I28" s="34"/>
      <c r="J28" s="35"/>
      <c r="K28" s="35"/>
      <c r="L28" s="35"/>
      <c r="M28" s="35"/>
      <c r="N28" s="35"/>
    </row>
    <row r="29" spans="1:14" s="28" customFormat="1" ht="20.25" x14ac:dyDescent="0.25">
      <c r="A29" s="53" t="s">
        <v>11</v>
      </c>
      <c r="B29" s="53"/>
      <c r="C29" s="53"/>
      <c r="D29" s="53"/>
      <c r="E29" s="53"/>
      <c r="F29" s="53"/>
      <c r="G29" s="16"/>
      <c r="H29" s="34"/>
      <c r="I29" s="34"/>
      <c r="J29" s="34"/>
      <c r="K29" s="36" t="s">
        <v>16</v>
      </c>
      <c r="L29" s="36"/>
      <c r="M29" s="36"/>
      <c r="N29" s="36"/>
    </row>
    <row r="30" spans="1:14" s="28" customFormat="1" ht="20.25" x14ac:dyDescent="0.25">
      <c r="A30" s="23"/>
      <c r="B30" s="16"/>
      <c r="C30" s="16"/>
      <c r="D30" s="16"/>
      <c r="E30" s="16"/>
      <c r="F30" s="16"/>
      <c r="G30" s="16"/>
      <c r="H30" s="34"/>
      <c r="I30" s="34"/>
      <c r="J30" s="34"/>
      <c r="K30" s="16"/>
      <c r="L30" s="16"/>
      <c r="M30" s="16"/>
      <c r="N30" s="16"/>
    </row>
    <row r="31" spans="1:14" s="28" customFormat="1" ht="21" thickBot="1" x14ac:dyDescent="0.3">
      <c r="A31" s="23"/>
      <c r="B31" s="16"/>
      <c r="C31" s="16"/>
      <c r="D31" s="16"/>
      <c r="E31" s="16"/>
      <c r="F31" s="16"/>
      <c r="G31" s="16"/>
      <c r="H31" s="34"/>
      <c r="I31" s="34"/>
      <c r="J31" s="35"/>
      <c r="K31" s="35"/>
      <c r="L31" s="35"/>
      <c r="M31" s="35"/>
      <c r="N31" s="35"/>
    </row>
    <row r="32" spans="1:14" s="28" customFormat="1" ht="20.25" x14ac:dyDescent="0.25">
      <c r="A32" s="23"/>
      <c r="B32" s="16"/>
      <c r="C32" s="16"/>
      <c r="D32" s="16"/>
      <c r="E32" s="16"/>
      <c r="F32" s="16"/>
      <c r="G32" s="16"/>
      <c r="H32" s="34"/>
      <c r="I32" s="34"/>
      <c r="J32" s="34"/>
      <c r="K32" s="36" t="s">
        <v>17</v>
      </c>
      <c r="L32" s="36"/>
      <c r="M32" s="36"/>
      <c r="N32" s="36"/>
    </row>
    <row r="33" spans="1:67" s="37" customFormat="1" ht="20.25" x14ac:dyDescent="0.25">
      <c r="H33" s="38"/>
      <c r="I33" s="38"/>
      <c r="J33" s="38"/>
    </row>
    <row r="34" spans="1:67" s="21" customFormat="1" x14ac:dyDescent="0.25">
      <c r="A34" s="20"/>
      <c r="C34" s="20"/>
      <c r="F34" s="20"/>
      <c r="G34" s="20"/>
      <c r="H34" s="22"/>
      <c r="I34" s="22"/>
      <c r="J34" s="22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  <c r="BI34" s="39"/>
      <c r="BJ34" s="39"/>
      <c r="BK34" s="39"/>
      <c r="BL34" s="39"/>
      <c r="BM34" s="39"/>
      <c r="BN34" s="39"/>
      <c r="BO34" s="39"/>
    </row>
    <row r="35" spans="1:67" s="21" customFormat="1" x14ac:dyDescent="0.25">
      <c r="A35" s="20"/>
      <c r="C35" s="20"/>
      <c r="F35" s="20"/>
      <c r="G35" s="20"/>
      <c r="H35" s="22"/>
      <c r="I35" s="22"/>
      <c r="J35" s="22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</row>
    <row r="36" spans="1:67" s="21" customFormat="1" x14ac:dyDescent="0.25">
      <c r="A36" s="20"/>
      <c r="C36" s="20"/>
      <c r="F36" s="20"/>
      <c r="G36" s="20"/>
      <c r="H36" s="22"/>
      <c r="I36" s="22"/>
      <c r="J36" s="22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</row>
    <row r="37" spans="1:67" s="21" customFormat="1" x14ac:dyDescent="0.25">
      <c r="A37" s="20"/>
      <c r="C37" s="20"/>
      <c r="F37" s="20"/>
      <c r="G37" s="20"/>
      <c r="H37" s="22"/>
      <c r="I37" s="22"/>
      <c r="J37" s="22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</row>
    <row r="38" spans="1:67" s="21" customFormat="1" x14ac:dyDescent="0.25">
      <c r="A38" s="20"/>
      <c r="C38" s="20"/>
      <c r="F38" s="20"/>
      <c r="G38" s="20"/>
      <c r="H38" s="22"/>
      <c r="I38" s="22"/>
      <c r="J38" s="22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  <c r="BF38" s="39"/>
      <c r="BG38" s="39"/>
      <c r="BH38" s="39"/>
      <c r="BI38" s="39"/>
      <c r="BJ38" s="39"/>
      <c r="BK38" s="39"/>
      <c r="BL38" s="39"/>
      <c r="BM38" s="39"/>
      <c r="BN38" s="39"/>
      <c r="BO38" s="39"/>
    </row>
    <row r="39" spans="1:67" s="21" customFormat="1" x14ac:dyDescent="0.25">
      <c r="A39" s="20"/>
      <c r="C39" s="20"/>
      <c r="F39" s="20"/>
      <c r="G39" s="20"/>
      <c r="H39" s="22"/>
      <c r="I39" s="22"/>
      <c r="J39" s="22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</row>
    <row r="40" spans="1:67" s="21" customFormat="1" x14ac:dyDescent="0.25">
      <c r="A40" s="20"/>
      <c r="C40" s="20"/>
      <c r="F40" s="20"/>
      <c r="G40" s="20"/>
      <c r="H40" s="22"/>
      <c r="I40" s="22"/>
      <c r="J40" s="22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</row>
    <row r="41" spans="1:67" s="21" customFormat="1" x14ac:dyDescent="0.25">
      <c r="A41" s="20"/>
      <c r="C41" s="20"/>
      <c r="F41" s="20"/>
      <c r="G41" s="20"/>
      <c r="H41" s="22"/>
      <c r="I41" s="22"/>
      <c r="J41" s="22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</row>
    <row r="42" spans="1:67" s="21" customFormat="1" x14ac:dyDescent="0.25">
      <c r="A42" s="20"/>
      <c r="C42" s="20"/>
      <c r="F42" s="20"/>
      <c r="G42" s="20"/>
      <c r="H42" s="22"/>
      <c r="I42" s="22"/>
      <c r="J42" s="22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  <c r="BF42" s="39"/>
      <c r="BG42" s="39"/>
      <c r="BH42" s="39"/>
      <c r="BI42" s="39"/>
      <c r="BJ42" s="39"/>
      <c r="BK42" s="39"/>
      <c r="BL42" s="39"/>
      <c r="BM42" s="39"/>
      <c r="BN42" s="39"/>
      <c r="BO42" s="39"/>
    </row>
    <row r="43" spans="1:67" s="21" customFormat="1" x14ac:dyDescent="0.25">
      <c r="A43" s="20"/>
      <c r="C43" s="20"/>
      <c r="F43" s="20"/>
      <c r="G43" s="20"/>
      <c r="H43" s="22"/>
      <c r="I43" s="22"/>
      <c r="J43" s="22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</row>
    <row r="44" spans="1:67" s="21" customFormat="1" x14ac:dyDescent="0.25">
      <c r="A44" s="20"/>
      <c r="C44" s="20"/>
      <c r="F44" s="20"/>
      <c r="G44" s="20"/>
      <c r="H44" s="22"/>
      <c r="I44" s="22"/>
      <c r="J44" s="22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</row>
    <row r="45" spans="1:67" s="21" customFormat="1" x14ac:dyDescent="0.25">
      <c r="A45" s="20"/>
      <c r="C45" s="20"/>
      <c r="F45" s="20"/>
      <c r="G45" s="20"/>
      <c r="H45" s="22"/>
      <c r="I45" s="22"/>
      <c r="J45" s="22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</row>
    <row r="46" spans="1:67" s="21" customFormat="1" x14ac:dyDescent="0.25">
      <c r="A46" s="20"/>
      <c r="C46" s="20"/>
      <c r="F46" s="20"/>
      <c r="G46" s="20"/>
      <c r="H46" s="22"/>
      <c r="I46" s="22"/>
      <c r="J46" s="22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</row>
    <row r="47" spans="1:67" s="21" customFormat="1" x14ac:dyDescent="0.25">
      <c r="A47" s="20"/>
      <c r="C47" s="20"/>
      <c r="F47" s="20"/>
      <c r="G47" s="20"/>
      <c r="H47" s="22"/>
      <c r="I47" s="22"/>
      <c r="J47" s="22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</row>
    <row r="48" spans="1:67" s="21" customFormat="1" x14ac:dyDescent="0.25">
      <c r="A48" s="20"/>
      <c r="C48" s="20"/>
      <c r="F48" s="20"/>
      <c r="G48" s="20"/>
      <c r="H48" s="22"/>
      <c r="I48" s="22"/>
      <c r="J48" s="22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</row>
    <row r="49" spans="1:67" s="21" customFormat="1" x14ac:dyDescent="0.25">
      <c r="A49" s="20"/>
      <c r="C49" s="20"/>
      <c r="F49" s="20"/>
      <c r="G49" s="20"/>
      <c r="H49" s="22"/>
      <c r="I49" s="22"/>
      <c r="J49" s="22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</row>
    <row r="50" spans="1:67" s="21" customFormat="1" x14ac:dyDescent="0.25">
      <c r="A50" s="20"/>
      <c r="C50" s="20"/>
      <c r="F50" s="20"/>
      <c r="G50" s="20"/>
      <c r="H50" s="22"/>
      <c r="I50" s="22"/>
      <c r="J50" s="22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</row>
    <row r="51" spans="1:67" s="21" customFormat="1" x14ac:dyDescent="0.25">
      <c r="A51" s="20"/>
      <c r="C51" s="20"/>
      <c r="F51" s="20"/>
      <c r="G51" s="20"/>
      <c r="H51" s="22"/>
      <c r="I51" s="22"/>
      <c r="J51" s="22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</row>
    <row r="52" spans="1:67" s="21" customFormat="1" x14ac:dyDescent="0.25">
      <c r="A52" s="20"/>
      <c r="C52" s="20"/>
      <c r="F52" s="20"/>
      <c r="G52" s="20"/>
      <c r="H52" s="22"/>
      <c r="I52" s="22"/>
      <c r="J52" s="22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</row>
    <row r="53" spans="1:67" s="21" customFormat="1" x14ac:dyDescent="0.25">
      <c r="A53" s="20"/>
      <c r="C53" s="20"/>
      <c r="F53" s="20"/>
      <c r="G53" s="20"/>
      <c r="H53" s="22"/>
      <c r="I53" s="22"/>
      <c r="J53" s="22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</row>
    <row r="54" spans="1:67" s="21" customFormat="1" x14ac:dyDescent="0.25">
      <c r="A54" s="20"/>
      <c r="C54" s="20"/>
      <c r="F54" s="20"/>
      <c r="G54" s="20"/>
      <c r="H54" s="22"/>
      <c r="I54" s="22"/>
      <c r="J54" s="22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</row>
    <row r="55" spans="1:67" s="21" customFormat="1" x14ac:dyDescent="0.25">
      <c r="A55" s="20"/>
      <c r="C55" s="20"/>
      <c r="F55" s="20"/>
      <c r="G55" s="20"/>
      <c r="H55" s="22"/>
      <c r="I55" s="22"/>
      <c r="J55" s="22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</row>
    <row r="56" spans="1:67" s="21" customFormat="1" x14ac:dyDescent="0.25">
      <c r="A56" s="20"/>
      <c r="C56" s="20"/>
      <c r="F56" s="20"/>
      <c r="G56" s="20"/>
      <c r="H56" s="22"/>
      <c r="I56" s="22"/>
      <c r="J56" s="22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</row>
    <row r="57" spans="1:67" s="21" customFormat="1" x14ac:dyDescent="0.25">
      <c r="A57" s="20"/>
      <c r="C57" s="20"/>
      <c r="F57" s="20"/>
      <c r="G57" s="20"/>
      <c r="H57" s="22"/>
      <c r="I57" s="22"/>
      <c r="J57" s="22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</row>
    <row r="58" spans="1:67" s="21" customFormat="1" x14ac:dyDescent="0.25">
      <c r="A58" s="20"/>
      <c r="C58" s="20"/>
      <c r="F58" s="20"/>
      <c r="G58" s="20"/>
      <c r="H58" s="22"/>
      <c r="I58" s="22"/>
      <c r="J58" s="22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</row>
    <row r="59" spans="1:67" s="21" customFormat="1" x14ac:dyDescent="0.25">
      <c r="A59" s="20"/>
      <c r="C59" s="20"/>
      <c r="F59" s="20"/>
      <c r="G59" s="20"/>
      <c r="H59" s="22"/>
      <c r="I59" s="22"/>
      <c r="J59" s="22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</row>
    <row r="60" spans="1:67" s="21" customFormat="1" x14ac:dyDescent="0.25">
      <c r="A60" s="20"/>
      <c r="C60" s="20"/>
      <c r="F60" s="20"/>
      <c r="G60" s="20"/>
      <c r="H60" s="22"/>
      <c r="I60" s="22"/>
      <c r="J60" s="22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</row>
    <row r="61" spans="1:67" s="21" customFormat="1" x14ac:dyDescent="0.25">
      <c r="A61" s="20"/>
      <c r="C61" s="20"/>
      <c r="F61" s="20"/>
      <c r="G61" s="20"/>
      <c r="H61" s="22"/>
      <c r="I61" s="22"/>
      <c r="J61" s="22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</row>
    <row r="62" spans="1:67" s="21" customFormat="1" x14ac:dyDescent="0.25">
      <c r="A62" s="20"/>
      <c r="C62" s="20"/>
      <c r="F62" s="20"/>
      <c r="G62" s="20"/>
      <c r="H62" s="22"/>
      <c r="I62" s="22"/>
      <c r="J62" s="22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</row>
    <row r="63" spans="1:67" s="21" customFormat="1" x14ac:dyDescent="0.25">
      <c r="A63" s="20"/>
      <c r="C63" s="20"/>
      <c r="F63" s="20"/>
      <c r="G63" s="20"/>
      <c r="H63" s="22"/>
      <c r="I63" s="22"/>
      <c r="J63" s="22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</row>
    <row r="64" spans="1:67" s="21" customFormat="1" x14ac:dyDescent="0.25">
      <c r="A64" s="20"/>
      <c r="C64" s="20"/>
      <c r="F64" s="20"/>
      <c r="G64" s="20"/>
      <c r="H64" s="22"/>
      <c r="I64" s="22"/>
      <c r="J64" s="22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</row>
    <row r="65" spans="1:67" s="21" customFormat="1" x14ac:dyDescent="0.25">
      <c r="A65" s="20"/>
      <c r="C65" s="20"/>
      <c r="F65" s="20"/>
      <c r="G65" s="20"/>
      <c r="H65" s="22"/>
      <c r="I65" s="22"/>
      <c r="J65" s="22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</row>
    <row r="66" spans="1:67" s="21" customFormat="1" x14ac:dyDescent="0.25">
      <c r="A66" s="20"/>
      <c r="C66" s="20"/>
      <c r="F66" s="20"/>
      <c r="G66" s="20"/>
      <c r="H66" s="22"/>
      <c r="I66" s="22"/>
      <c r="J66" s="22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</row>
    <row r="67" spans="1:67" s="21" customFormat="1" x14ac:dyDescent="0.25">
      <c r="A67" s="20"/>
      <c r="C67" s="20"/>
      <c r="F67" s="20"/>
      <c r="G67" s="20"/>
      <c r="H67" s="22"/>
      <c r="I67" s="22"/>
      <c r="J67" s="22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</row>
    <row r="68" spans="1:67" s="21" customFormat="1" x14ac:dyDescent="0.25">
      <c r="A68" s="20"/>
      <c r="C68" s="20"/>
      <c r="F68" s="20"/>
      <c r="G68" s="20"/>
      <c r="H68" s="22"/>
      <c r="I68" s="22"/>
      <c r="J68" s="22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</row>
    <row r="69" spans="1:67" s="21" customFormat="1" x14ac:dyDescent="0.25">
      <c r="A69" s="20"/>
      <c r="C69" s="20"/>
      <c r="F69" s="20"/>
      <c r="G69" s="20"/>
      <c r="H69" s="22"/>
      <c r="I69" s="22"/>
      <c r="J69" s="22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</row>
    <row r="70" spans="1:67" s="41" customFormat="1" x14ac:dyDescent="0.25">
      <c r="A70" s="40"/>
      <c r="C70" s="40"/>
      <c r="F70" s="40"/>
      <c r="G70" s="40"/>
      <c r="H70" s="42"/>
      <c r="I70" s="42"/>
      <c r="J70" s="42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</row>
  </sheetData>
  <sheetProtection algorithmName="SHA-512" hashValue="v4xQ0w4Juu057yE0AwKBCsywxUVKwLLNpR4IG6v/FMEDDvKydeqXnndTnkg6ljmQeKr91xlS8DQHl6J1tM58jw==" saltValue="T7gPoUXHZFc635oYDS2Vtg==" spinCount="100000" sheet="1" formatCells="0" formatColumns="0" formatRows="0" insertColumns="0" insertRows="0" deleteColumns="0" deleteRows="0"/>
  <sortState ref="A10:BT98">
    <sortCondition ref="B10:B98"/>
  </sortState>
  <mergeCells count="15">
    <mergeCell ref="A2:D2"/>
    <mergeCell ref="A25:N25"/>
    <mergeCell ref="A28:F28"/>
    <mergeCell ref="A29:F29"/>
    <mergeCell ref="A3:N3"/>
    <mergeCell ref="A4:N4"/>
    <mergeCell ref="A5:N5"/>
    <mergeCell ref="A6:N6"/>
    <mergeCell ref="A7:N7"/>
    <mergeCell ref="A19:N19"/>
    <mergeCell ref="A24:N24"/>
    <mergeCell ref="A23:N23"/>
    <mergeCell ref="K8:L8"/>
    <mergeCell ref="N10:N15"/>
    <mergeCell ref="A16:G16"/>
  </mergeCells>
  <pageMargins left="0.7" right="0.7" top="0.75" bottom="0.75" header="0.3" footer="0.3"/>
  <pageSetup paperSize="9" scale="36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0399A9279CB549876302B0C953BF29" ma:contentTypeVersion="13" ma:contentTypeDescription="Create a new document." ma:contentTypeScope="" ma:versionID="d36e222cedabf49b691d7e81b45958a3">
  <xsd:schema xmlns:xsd="http://www.w3.org/2001/XMLSchema" xmlns:xs="http://www.w3.org/2001/XMLSchema" xmlns:p="http://schemas.microsoft.com/office/2006/metadata/properties" xmlns:ns2="e8510b5f-6aa8-4b41-ad21-0333e6d625da" xmlns:ns3="62edf88c-bd47-4408-9cff-6a35ee0b3946" xmlns:ns4="6f5c1268-c313-4c88-a7d8-4dfb6146562e" targetNamespace="http://schemas.microsoft.com/office/2006/metadata/properties" ma:root="true" ma:fieldsID="f7b84816fc71069edcad0bf285521e98" ns2:_="" ns3:_="" ns4:_="">
    <xsd:import namespace="e8510b5f-6aa8-4b41-ad21-0333e6d625da"/>
    <xsd:import namespace="62edf88c-bd47-4408-9cff-6a35ee0b3946"/>
    <xsd:import namespace="6f5c1268-c313-4c88-a7d8-4dfb6146562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iteId" minOccurs="0"/>
                <xsd:element ref="ns3:WebId" minOccurs="0"/>
                <xsd:element ref="ns3:ListId" minOccurs="0"/>
                <xsd:element ref="ns3:FieldName" minOccurs="0"/>
                <xsd:element ref="ns3:ItemId" minOccurs="0"/>
                <xsd:element ref="ns3:Sorting" minOccurs="0"/>
                <xsd:element ref="ns2:SharedWithUsers" minOccurs="0"/>
                <xsd:element ref="ns4:SiteId0" minOccurs="0"/>
                <xsd:element ref="ns4:WebId0" minOccurs="0"/>
                <xsd:element ref="ns4:ListId0" minOccurs="0"/>
                <xsd:element ref="ns4:FieldName0" minOccurs="0"/>
                <xsd:element ref="ns4:ItemId0" minOccurs="0"/>
                <xsd:element ref="ns4:Sorting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510b5f-6aa8-4b41-ad21-0333e6d625d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edf88c-bd47-4408-9cff-6a35ee0b3946" elementFormDefault="qualified">
    <xsd:import namespace="http://schemas.microsoft.com/office/2006/documentManagement/types"/>
    <xsd:import namespace="http://schemas.microsoft.com/office/infopath/2007/PartnerControls"/>
    <xsd:element name="SiteId" ma:index="11" nillable="true" ma:displayName="SiteId" ma:indexed="true" ma:internalName="SiteId">
      <xsd:simpleType>
        <xsd:restriction base="dms:Text"/>
      </xsd:simpleType>
    </xsd:element>
    <xsd:element name="WebId" ma:index="12" nillable="true" ma:displayName="WebId" ma:indexed="true" ma:internalName="WebId">
      <xsd:simpleType>
        <xsd:restriction base="dms:Text"/>
      </xsd:simpleType>
    </xsd:element>
    <xsd:element name="ListId" ma:index="13" nillable="true" ma:displayName="ListId" ma:indexed="true" ma:internalName="ListId">
      <xsd:simpleType>
        <xsd:restriction base="dms:Text"/>
      </xsd:simpleType>
    </xsd:element>
    <xsd:element name="FieldName" ma:index="14" nillable="true" ma:displayName="FieldName" ma:indexed="true" ma:internalName="FieldName">
      <xsd:simpleType>
        <xsd:restriction base="dms:Text"/>
      </xsd:simpleType>
    </xsd:element>
    <xsd:element name="ItemId" ma:index="15" nillable="true" ma:displayName="ItemId" ma:indexed="true" ma:internalName="ItemId">
      <xsd:simpleType>
        <xsd:restriction base="dms:Number"/>
      </xsd:simpleType>
    </xsd:element>
    <xsd:element name="Sorting" ma:index="16" nillable="true" ma:displayName="Sorting" ma:internalName="Sorting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c1268-c313-4c88-a7d8-4dfb6146562e" elementFormDefault="qualified">
    <xsd:import namespace="http://schemas.microsoft.com/office/2006/documentManagement/types"/>
    <xsd:import namespace="http://schemas.microsoft.com/office/infopath/2007/PartnerControls"/>
    <xsd:element name="SiteId0" ma:index="18" nillable="true" ma:displayName="SiteId" ma:internalName="SiteId0">
      <xsd:simpleType>
        <xsd:restriction base="dms:Text"/>
      </xsd:simpleType>
    </xsd:element>
    <xsd:element name="WebId0" ma:index="19" nillable="true" ma:displayName="WebId" ma:internalName="WebId0">
      <xsd:simpleType>
        <xsd:restriction base="dms:Text"/>
      </xsd:simpleType>
    </xsd:element>
    <xsd:element name="ListId0" ma:index="20" nillable="true" ma:displayName="ListId" ma:internalName="ListId0">
      <xsd:simpleType>
        <xsd:restriction base="dms:Text"/>
      </xsd:simpleType>
    </xsd:element>
    <xsd:element name="FieldName0" ma:index="21" nillable="true" ma:displayName="FieldName" ma:internalName="FieldName0">
      <xsd:simpleType>
        <xsd:restriction base="dms:Text"/>
      </xsd:simpleType>
    </xsd:element>
    <xsd:element name="ItemId0" ma:index="22" nillable="true" ma:displayName="ItemId" ma:internalName="ItemId0">
      <xsd:simpleType>
        <xsd:restriction base="dms:Number"/>
      </xsd:simpleType>
    </xsd:element>
    <xsd:element name="Sorting0" ma:index="23" nillable="true" ma:displayName="Sorting" ma:internalName="Sorting0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eldName0 xmlns="6f5c1268-c313-4c88-a7d8-4dfb6146562e" xsi:nil="true"/>
    <FieldName xmlns="62edf88c-bd47-4408-9cff-6a35ee0b3946" xsi:nil="true"/>
    <WebId xmlns="62edf88c-bd47-4408-9cff-6a35ee0b3946" xsi:nil="true"/>
    <SiteId0 xmlns="6f5c1268-c313-4c88-a7d8-4dfb6146562e" xsi:nil="true"/>
    <ListId0 xmlns="6f5c1268-c313-4c88-a7d8-4dfb6146562e" xsi:nil="true"/>
    <WebId0 xmlns="6f5c1268-c313-4c88-a7d8-4dfb6146562e" xsi:nil="true"/>
    <ItemId0 xmlns="6f5c1268-c313-4c88-a7d8-4dfb6146562e" xsi:nil="true"/>
    <ItemId xmlns="62edf88c-bd47-4408-9cff-6a35ee0b3946" xsi:nil="true"/>
    <ListId xmlns="62edf88c-bd47-4408-9cff-6a35ee0b3946" xsi:nil="true"/>
    <SiteId xmlns="62edf88c-bd47-4408-9cff-6a35ee0b3946" xsi:nil="true"/>
    <Sorting0 xmlns="6f5c1268-c313-4c88-a7d8-4dfb6146562e" xsi:nil="true"/>
    <Sorting xmlns="62edf88c-bd47-4408-9cff-6a35ee0b3946" xsi:nil="true"/>
    <_dlc_DocId xmlns="e8510b5f-6aa8-4b41-ad21-0333e6d625da" xsi:nil="true"/>
    <_dlc_DocIdUrl xmlns="e8510b5f-6aa8-4b41-ad21-0333e6d625da">
      <Url xsi:nil="true"/>
      <Description xsi:nil="true"/>
    </_dlc_DocIdUrl>
  </documentManagement>
</p:properties>
</file>

<file path=customXml/itemProps1.xml><?xml version="1.0" encoding="utf-8"?>
<ds:datastoreItem xmlns:ds="http://schemas.openxmlformats.org/officeDocument/2006/customXml" ds:itemID="{B74ED852-D407-4662-8067-A398419189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A2DBE26-7888-4726-A3E6-B76BBF6C1BE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BE5304C-0170-4B34-A454-C981668955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510b5f-6aa8-4b41-ad21-0333e6d625da"/>
    <ds:schemaRef ds:uri="62edf88c-bd47-4408-9cff-6a35ee0b3946"/>
    <ds:schemaRef ds:uri="6f5c1268-c313-4c88-a7d8-4dfb614656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D5AD6511-53B9-47AE-93B6-4FF8A34405C6}">
  <ds:schemaRefs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62edf88c-bd47-4408-9cff-6a35ee0b3946"/>
    <ds:schemaRef ds:uri="http://schemas.microsoft.com/office/2006/documentManagement/types"/>
    <ds:schemaRef ds:uri="http://schemas.openxmlformats.org/package/2006/metadata/core-properties"/>
    <ds:schemaRef ds:uri="6f5c1268-c313-4c88-a7d8-4dfb6146562e"/>
    <ds:schemaRef ds:uri="e8510b5f-6aa8-4b41-ad21-0333e6d625da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заявка </vt:lpstr>
      <vt:lpstr>'заявка '!Область_печати</vt:lpstr>
    </vt:vector>
  </TitlesOfParts>
  <Company>CPC-R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Prokhorov, Nikolay</dc:creator>
  <cp:lastModifiedBy>erin0319</cp:lastModifiedBy>
  <cp:lastPrinted>2025-04-02T09:02:17Z</cp:lastPrinted>
  <dcterms:created xsi:type="dcterms:W3CDTF">2016-10-11T08:44:59Z</dcterms:created>
  <dcterms:modified xsi:type="dcterms:W3CDTF">2025-12-24T14:18:13Z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0x010100F00399A9279CB549876302B0C953BF29</vt:lpwstr>
  </property>
  <property fmtid="{D5CDD505-2E9C-101B-9397-08002B2CF9AE}" pid="3" name="_dlc_DocIdItemGuid">
    <vt:lpwstr>1381d521-4a68-4d8e-8911-b6e8e2a8598a</vt:lpwstr>
  </property>
</Properties>
</file>